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CFP BEURET/4- DCE/PE/"/>
    </mc:Choice>
  </mc:AlternateContent>
  <xr:revisionPtr revIDLastSave="639" documentId="13_ncr:1_{6731DF57-5FC6-4433-AD5E-0A66E93E040C}" xr6:coauthVersionLast="47" xr6:coauthVersionMax="47" xr10:uidLastSave="{5904E0A8-B0A8-49E2-A9B8-AA9548FC82DB}"/>
  <bookViews>
    <workbookView xWindow="-28920" yWindow="1575" windowWidth="29040" windowHeight="15840" activeTab="1" xr2:uid="{00000000-000D-0000-FFFF-FFFF00000000}"/>
  </bookViews>
  <sheets>
    <sheet name="RECAP" sheetId="13" r:id="rId1"/>
    <sheet name="T FERME" sheetId="7" r:id="rId2"/>
    <sheet name="TO 1" sheetId="8" r:id="rId3"/>
    <sheet name="TO 2" sheetId="9" r:id="rId4"/>
    <sheet name="TO 3" sheetId="10" r:id="rId5"/>
    <sheet name="TO 4" sheetId="11" r:id="rId6"/>
    <sheet name="TO 5" sheetId="12" r:id="rId7"/>
  </sheets>
  <definedNames>
    <definedName name="_Toc433000590" localSheetId="0">RECAP!#REF!</definedName>
    <definedName name="_Toc433000590" localSheetId="1">'T FERME'!#REF!</definedName>
    <definedName name="_Toc433000590" localSheetId="2">'TO 1'!#REF!</definedName>
    <definedName name="_Toc433000590" localSheetId="3">'TO 2'!#REF!</definedName>
    <definedName name="_Toc433000590" localSheetId="4">'TO 3'!#REF!</definedName>
    <definedName name="_Toc433000590" localSheetId="5">'TO 4'!#REF!</definedName>
    <definedName name="_Toc433000590" localSheetId="6">'TO 5'!#REF!</definedName>
    <definedName name="_Toc489348427" localSheetId="0">RECAP!#REF!</definedName>
    <definedName name="_Toc489348427" localSheetId="1">'T FERME'!#REF!</definedName>
    <definedName name="_Toc489348427" localSheetId="2">'TO 1'!#REF!</definedName>
    <definedName name="_Toc489348427" localSheetId="3">'TO 2'!#REF!</definedName>
    <definedName name="_Toc489348427" localSheetId="4">'TO 3'!#REF!</definedName>
    <definedName name="_Toc489348427" localSheetId="5">'TO 4'!#REF!</definedName>
    <definedName name="_Toc489348427" localSheetId="6">'TO 5'!#REF!</definedName>
    <definedName name="_xlnm.Print_Titles" localSheetId="0">RECAP!#REF!</definedName>
    <definedName name="_xlnm.Print_Titles" localSheetId="1">'T FERME'!$7:$8</definedName>
    <definedName name="_xlnm.Print_Titles" localSheetId="2">'TO 1'!$7:$8</definedName>
    <definedName name="_xlnm.Print_Titles" localSheetId="3">'TO 2'!$7:$8</definedName>
    <definedName name="_xlnm.Print_Titles" localSheetId="4">'TO 3'!$7:$8</definedName>
    <definedName name="_xlnm.Print_Titles" localSheetId="5">'TO 4'!$7:$8</definedName>
    <definedName name="_xlnm.Print_Titles" localSheetId="6">'TO 5'!$7:$8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7" l="1"/>
  <c r="F42" i="7"/>
  <c r="C14" i="13"/>
  <c r="E14" i="13" s="1"/>
  <c r="C12" i="13"/>
  <c r="E12" i="13" s="1"/>
  <c r="C10" i="13"/>
  <c r="D10" i="13" s="1"/>
  <c r="C8" i="13"/>
  <c r="D8" i="13" s="1"/>
  <c r="C6" i="13"/>
  <c r="E6" i="13" s="1"/>
  <c r="D12" i="13" l="1"/>
  <c r="D14" i="13"/>
  <c r="E10" i="13"/>
  <c r="E8" i="13"/>
  <c r="D6" i="13"/>
  <c r="F36" i="12" l="1"/>
  <c r="F38" i="12" s="1"/>
  <c r="F29" i="12"/>
  <c r="F32" i="12" s="1"/>
  <c r="F23" i="12"/>
  <c r="F25" i="12" s="1"/>
  <c r="F16" i="12"/>
  <c r="F19" i="12" s="1"/>
  <c r="F36" i="11"/>
  <c r="F38" i="11" s="1"/>
  <c r="F29" i="11"/>
  <c r="F32" i="11" s="1"/>
  <c r="F23" i="11"/>
  <c r="F25" i="11" s="1"/>
  <c r="F16" i="11"/>
  <c r="F19" i="11" s="1"/>
  <c r="F36" i="10"/>
  <c r="F38" i="10" s="1"/>
  <c r="F29" i="10"/>
  <c r="F32" i="10" s="1"/>
  <c r="F23" i="10"/>
  <c r="F25" i="10" s="1"/>
  <c r="F40" i="10" s="1"/>
  <c r="F43" i="10" s="1"/>
  <c r="F45" i="10" s="1"/>
  <c r="F44" i="10" s="1"/>
  <c r="F16" i="10"/>
  <c r="F19" i="10" s="1"/>
  <c r="F36" i="9"/>
  <c r="F38" i="9" s="1"/>
  <c r="F29" i="9"/>
  <c r="F32" i="9" s="1"/>
  <c r="F23" i="9"/>
  <c r="F25" i="9" s="1"/>
  <c r="F16" i="9"/>
  <c r="F19" i="9" s="1"/>
  <c r="F43" i="8"/>
  <c r="F36" i="8"/>
  <c r="F38" i="8" s="1"/>
  <c r="F29" i="8"/>
  <c r="F32" i="8" s="1"/>
  <c r="F23" i="8"/>
  <c r="F25" i="8" s="1"/>
  <c r="F16" i="8"/>
  <c r="F19" i="8" s="1"/>
  <c r="F40" i="12" l="1"/>
  <c r="F43" i="12" s="1"/>
  <c r="F45" i="12" s="1"/>
  <c r="F44" i="12" s="1"/>
  <c r="F40" i="11"/>
  <c r="F43" i="11" s="1"/>
  <c r="F45" i="11" s="1"/>
  <c r="F44" i="11" s="1"/>
  <c r="F40" i="9"/>
  <c r="F43" i="9" s="1"/>
  <c r="F45" i="9" s="1"/>
  <c r="F44" i="9" s="1"/>
  <c r="F40" i="8"/>
  <c r="F45" i="8" s="1"/>
  <c r="F44" i="8" s="1"/>
  <c r="F79" i="7"/>
  <c r="F54" i="7"/>
  <c r="F63" i="7"/>
  <c r="F59" i="7"/>
  <c r="F61" i="7"/>
  <c r="F36" i="7"/>
  <c r="F38" i="7" s="1"/>
  <c r="F29" i="7"/>
  <c r="F32" i="7" s="1"/>
  <c r="F23" i="7"/>
  <c r="F25" i="7" s="1"/>
  <c r="F16" i="7"/>
  <c r="F19" i="7" s="1"/>
  <c r="F90" i="7"/>
  <c r="F92" i="7" s="1"/>
  <c r="F76" i="7"/>
  <c r="F75" i="7"/>
  <c r="F71" i="7"/>
  <c r="F72" i="7"/>
  <c r="F70" i="7"/>
  <c r="F84" i="7" l="1"/>
  <c r="F65" i="7"/>
  <c r="F46" i="7"/>
  <c r="F86" i="7" l="1"/>
  <c r="F94" i="7" s="1"/>
  <c r="F96" i="7" l="1"/>
  <c r="F95" i="7" s="1"/>
  <c r="C4" i="13"/>
  <c r="D4" i="13" l="1"/>
  <c r="E4" i="13"/>
  <c r="C16" i="13"/>
  <c r="D16" i="13" l="1"/>
  <c r="E16" i="13" s="1"/>
</calcChain>
</file>

<file path=xl/sharedStrings.xml><?xml version="1.0" encoding="utf-8"?>
<sst xmlns="http://schemas.openxmlformats.org/spreadsheetml/2006/main" count="272" uniqueCount="66">
  <si>
    <t>Note préliminaire :</t>
  </si>
  <si>
    <t>L'entreprise est tenue de visiter les lieux avant la remise de son offre afin d'anticiper</t>
  </si>
  <si>
    <t>toutes les difficultés qu'elle pourrait rencontrer lors de l'exécution des travaux.</t>
  </si>
  <si>
    <t>En conséquence, tout supplément de prix résultant de travaux imprévus est refusé par avance.</t>
  </si>
  <si>
    <t xml:space="preserve">DÉSIGNATION DES OUVRAGES </t>
  </si>
  <si>
    <t>U</t>
  </si>
  <si>
    <t>Q</t>
  </si>
  <si>
    <t>PRIX HT</t>
  </si>
  <si>
    <t>PU</t>
  </si>
  <si>
    <t>PT</t>
  </si>
  <si>
    <t>CHAUFFAGE</t>
  </si>
  <si>
    <t>3.1</t>
  </si>
  <si>
    <t>Sous-total</t>
  </si>
  <si>
    <t>ens</t>
  </si>
  <si>
    <t xml:space="preserve">Marque : </t>
  </si>
  <si>
    <t xml:space="preserve">Type : </t>
  </si>
  <si>
    <t>ml</t>
  </si>
  <si>
    <t>Ø</t>
  </si>
  <si>
    <t>VENTILATION</t>
  </si>
  <si>
    <t xml:space="preserve">Compris raccords et accessoires suivant CCTP. </t>
  </si>
  <si>
    <t>Gaine souple isophonique M0/M1 compris raccords et accessoires</t>
  </si>
  <si>
    <t xml:space="preserve">Type :  </t>
  </si>
  <si>
    <t>Compris raccords et accessoires</t>
  </si>
  <si>
    <t>Suivant CCTP</t>
  </si>
  <si>
    <t>Fourniture et pose de bouches</t>
  </si>
  <si>
    <t>TOTAL H.T</t>
  </si>
  <si>
    <t>TVA 20%</t>
  </si>
  <si>
    <t>TOTAL T.T.C</t>
  </si>
  <si>
    <t>Caractéristiques suivant CCTP + support</t>
  </si>
  <si>
    <t>TOTAL VENTILATION</t>
  </si>
  <si>
    <t>TOTAL CHAUFFAGE</t>
  </si>
  <si>
    <t>PREAMBULE</t>
  </si>
  <si>
    <t>pm</t>
  </si>
  <si>
    <t>DEPOSE DES RADIATEURS / CONSIGNATION DES EXISTANTS</t>
  </si>
  <si>
    <t xml:space="preserve">Consignation, déconnexion, stockage des radiateurs existants selon CCTP </t>
  </si>
  <si>
    <t>Y compris vidange si nécessaire</t>
  </si>
  <si>
    <t>PROLONGATION DES PIQUAGES EXISTANTS</t>
  </si>
  <si>
    <t>Prolongation des piquages existants des radiateurs pour repose suite à la mise en place du doublage ITI</t>
  </si>
  <si>
    <t xml:space="preserve">REPOSE DES RADIATEURS </t>
  </si>
  <si>
    <t>Suite à la mise en place du doublage ITI, repose des radiateurs existants par le présent lot selon CCTP</t>
  </si>
  <si>
    <t>Y compris acessoires, purge complète du réseau…</t>
  </si>
  <si>
    <t>CALORIFUGEAGE DES COLONNES MONTANTES</t>
  </si>
  <si>
    <t>Fourniture et pose d'un nouveau calorifuge sur les colonnes de chauffage existantes selon CCTP</t>
  </si>
  <si>
    <t>m²</t>
  </si>
  <si>
    <t>REMPLACEMENT DES CAISSONS DE VENTILATION</t>
  </si>
  <si>
    <t>u</t>
  </si>
  <si>
    <t>Dépose des deux caissons de ventilation existants non conservés</t>
  </si>
  <si>
    <t>Raccordement électrique des caissons</t>
  </si>
  <si>
    <t>Fourniture et pose d'un caisson d'extraction communiquant avec variateur de fréquence</t>
  </si>
  <si>
    <t>Essais, réglages</t>
  </si>
  <si>
    <t>TRAVAUX DIVERS</t>
  </si>
  <si>
    <t>Depuis les tronçons existants, création de nouveaux piquages selon CCTP</t>
  </si>
  <si>
    <t>RESEAUX ET BOUCHES DE VENTILATION</t>
  </si>
  <si>
    <t>TOTAL TRAVAUX DIVERS</t>
  </si>
  <si>
    <t>TRANCHE FERME</t>
  </si>
  <si>
    <t>€ H.T</t>
  </si>
  <si>
    <t>€ TTC</t>
  </si>
  <si>
    <t>TOTAL</t>
  </si>
  <si>
    <t xml:space="preserve">RECAPITULATIF GENERAL </t>
  </si>
  <si>
    <t>TRANCHE OPTIONNELLE 1</t>
  </si>
  <si>
    <t>TRANCHE OPTIONNELLE 2</t>
  </si>
  <si>
    <t>TRANCHE OPTIONNELLE 3</t>
  </si>
  <si>
    <t>TRANCHE OPTIONNELLE 4</t>
  </si>
  <si>
    <t>TRANCHE OPTIONNELLE 5</t>
  </si>
  <si>
    <t>ROBINET D'INCENDIE ARMÉ</t>
  </si>
  <si>
    <t>Dépose / repose des équipements existants selon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</si>
</sst>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9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7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5" fillId="4" borderId="3" xfId="0" applyFont="1" applyFill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6" fillId="3" borderId="0" xfId="0" applyFont="1" applyFill="1" applyAlignment="1">
      <alignment vertical="center"/>
    </xf>
    <xf numFmtId="164" fontId="8" fillId="0" borderId="2" xfId="0" applyNumberFormat="1" applyFont="1" applyBorder="1" applyAlignment="1">
      <alignment horizontal="right" vertical="center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0" fontId="8" fillId="0" borderId="6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44" fontId="8" fillId="0" borderId="1" xfId="2" applyFont="1" applyBorder="1" applyAlignment="1">
      <alignment horizontal="center"/>
    </xf>
    <xf numFmtId="44" fontId="8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4" fontId="1" fillId="2" borderId="2" xfId="0" applyNumberFormat="1" applyFont="1" applyFill="1" applyBorder="1" applyAlignment="1">
      <alignment horizontal="center" vertical="center"/>
    </xf>
    <xf numFmtId="4" fontId="8" fillId="5" borderId="2" xfId="0" applyNumberFormat="1" applyFont="1" applyFill="1" applyBorder="1" applyAlignment="1">
      <alignment horizontal="center" vertical="center"/>
    </xf>
    <xf numFmtId="4" fontId="8" fillId="6" borderId="2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5" borderId="3" xfId="0" applyNumberFormat="1" applyFont="1" applyFill="1" applyBorder="1" applyAlignment="1">
      <alignment horizontal="center" vertical="center"/>
    </xf>
    <xf numFmtId="4" fontId="6" fillId="7" borderId="3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17" fontId="8" fillId="0" borderId="0" xfId="0" applyNumberFormat="1" applyFont="1" applyAlignment="1">
      <alignment horizontal="left" vertical="center"/>
    </xf>
    <xf numFmtId="0" fontId="6" fillId="3" borderId="0" xfId="0" applyFont="1" applyFill="1" applyAlignment="1">
      <alignment horizontal="left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96352-F73E-402D-BCCD-FF2596B27395}">
  <sheetPr>
    <pageSetUpPr fitToPage="1"/>
  </sheetPr>
  <dimension ref="A2:F16"/>
  <sheetViews>
    <sheetView view="pageLayout" zoomScale="85" zoomScaleNormal="100" zoomScalePageLayoutView="85" workbookViewId="0">
      <selection activeCell="B24" sqref="B24"/>
    </sheetView>
  </sheetViews>
  <sheetFormatPr baseColWidth="10" defaultColWidth="4.42578125" defaultRowHeight="15" x14ac:dyDescent="0.25"/>
  <cols>
    <col min="1" max="1" width="4.7109375" style="1" customWidth="1"/>
    <col min="2" max="2" width="72.7109375" style="5" customWidth="1"/>
    <col min="3" max="4" width="12.7109375" style="2" customWidth="1"/>
    <col min="5" max="5" width="12.7109375" style="3" customWidth="1"/>
    <col min="6" max="6" width="15.7109375" style="3" customWidth="1"/>
    <col min="7" max="16384" width="4.42578125" style="4"/>
  </cols>
  <sheetData>
    <row r="2" spans="1:5" x14ac:dyDescent="0.25">
      <c r="A2" s="63" t="s">
        <v>58</v>
      </c>
      <c r="B2" s="64"/>
      <c r="C2" s="44" t="s">
        <v>55</v>
      </c>
      <c r="D2" s="44" t="s">
        <v>26</v>
      </c>
      <c r="E2" s="44" t="s">
        <v>56</v>
      </c>
    </row>
    <row r="3" spans="1:5" x14ac:dyDescent="0.25">
      <c r="A3" s="55"/>
      <c r="B3" s="56"/>
      <c r="C3" s="45"/>
      <c r="D3" s="46"/>
      <c r="E3" s="47"/>
    </row>
    <row r="4" spans="1:5" x14ac:dyDescent="0.25">
      <c r="A4" s="57"/>
      <c r="B4" s="58" t="s">
        <v>54</v>
      </c>
      <c r="C4" s="48">
        <f>'T FERME'!F94</f>
        <v>0</v>
      </c>
      <c r="D4" s="49">
        <f>C4*0.2</f>
        <v>0</v>
      </c>
      <c r="E4" s="50">
        <f>C4*1.2</f>
        <v>0</v>
      </c>
    </row>
    <row r="5" spans="1:5" x14ac:dyDescent="0.25">
      <c r="A5" s="59"/>
      <c r="B5" s="9"/>
      <c r="C5" s="45"/>
      <c r="D5" s="46"/>
      <c r="E5" s="47"/>
    </row>
    <row r="6" spans="1:5" x14ac:dyDescent="0.25">
      <c r="A6" s="57"/>
      <c r="B6" s="58" t="s">
        <v>59</v>
      </c>
      <c r="C6" s="48">
        <f>'TO 1'!F43</f>
        <v>0</v>
      </c>
      <c r="D6" s="49">
        <f>C6*0.2</f>
        <v>0</v>
      </c>
      <c r="E6" s="50">
        <f>C6*1.2</f>
        <v>0</v>
      </c>
    </row>
    <row r="7" spans="1:5" x14ac:dyDescent="0.25">
      <c r="A7" s="59"/>
      <c r="B7" s="9"/>
      <c r="C7" s="45"/>
      <c r="D7" s="46"/>
      <c r="E7" s="47"/>
    </row>
    <row r="8" spans="1:5" x14ac:dyDescent="0.25">
      <c r="A8" s="57"/>
      <c r="B8" s="58" t="s">
        <v>60</v>
      </c>
      <c r="C8" s="48">
        <f>'TO 2'!F43</f>
        <v>0</v>
      </c>
      <c r="D8" s="49">
        <f>C8*0.2</f>
        <v>0</v>
      </c>
      <c r="E8" s="50">
        <f>C8*1.2</f>
        <v>0</v>
      </c>
    </row>
    <row r="9" spans="1:5" x14ac:dyDescent="0.25">
      <c r="A9" s="59"/>
      <c r="B9" s="9"/>
      <c r="C9" s="45"/>
      <c r="D9" s="46"/>
      <c r="E9" s="47"/>
    </row>
    <row r="10" spans="1:5" x14ac:dyDescent="0.25">
      <c r="A10" s="57"/>
      <c r="B10" s="58" t="s">
        <v>61</v>
      </c>
      <c r="C10" s="48">
        <f>'TO 3'!F43</f>
        <v>0</v>
      </c>
      <c r="D10" s="49">
        <f>C10*0.2</f>
        <v>0</v>
      </c>
      <c r="E10" s="50">
        <f>C10*1.2</f>
        <v>0</v>
      </c>
    </row>
    <row r="11" spans="1:5" x14ac:dyDescent="0.25">
      <c r="A11" s="59"/>
      <c r="B11" s="9"/>
      <c r="C11" s="45"/>
      <c r="D11" s="46"/>
      <c r="E11" s="47"/>
    </row>
    <row r="12" spans="1:5" x14ac:dyDescent="0.25">
      <c r="A12" s="57"/>
      <c r="B12" s="58" t="s">
        <v>62</v>
      </c>
      <c r="C12" s="48">
        <f>'TO 4'!F43</f>
        <v>0</v>
      </c>
      <c r="D12" s="49">
        <f>C12*0.2</f>
        <v>0</v>
      </c>
      <c r="E12" s="50">
        <f>C12*1.2</f>
        <v>0</v>
      </c>
    </row>
    <row r="13" spans="1:5" x14ac:dyDescent="0.25">
      <c r="A13" s="59"/>
      <c r="B13" s="9"/>
      <c r="C13" s="45"/>
      <c r="D13" s="46"/>
      <c r="E13" s="47"/>
    </row>
    <row r="14" spans="1:5" x14ac:dyDescent="0.25">
      <c r="A14" s="57"/>
      <c r="B14" s="58" t="s">
        <v>63</v>
      </c>
      <c r="C14" s="48">
        <f>'TO 5'!F43</f>
        <v>0</v>
      </c>
      <c r="D14" s="49">
        <f>C14*0.2</f>
        <v>0</v>
      </c>
      <c r="E14" s="50">
        <f>C14*1.2</f>
        <v>0</v>
      </c>
    </row>
    <row r="15" spans="1:5" x14ac:dyDescent="0.25">
      <c r="A15" s="60"/>
      <c r="B15" s="61"/>
      <c r="C15" s="45"/>
      <c r="D15" s="46"/>
      <c r="E15" s="46"/>
    </row>
    <row r="16" spans="1:5" x14ac:dyDescent="0.25">
      <c r="A16" s="62"/>
      <c r="B16" s="51" t="s">
        <v>57</v>
      </c>
      <c r="C16" s="52">
        <f>SUM(C4:C15)</f>
        <v>0</v>
      </c>
      <c r="D16" s="53">
        <f>C16*0.2</f>
        <v>0</v>
      </c>
      <c r="E16" s="54">
        <f>C16+D16</f>
        <v>0</v>
      </c>
    </row>
  </sheetData>
  <mergeCells count="1">
    <mergeCell ref="A2:B2"/>
  </mergeCells>
  <printOptions horizontalCentered="1"/>
  <pageMargins left="0.25" right="0.25" top="0.75" bottom="0.75" header="0.3" footer="0.3"/>
  <pageSetup paperSize="9" scale="87" fitToHeight="0" orientation="portrait" r:id="rId1"/>
  <headerFooter alignWithMargins="0">
    <oddFooter>&amp;LLBE INGENIERIE&amp;CDCE - CDPGF - LOT CVC&amp;RPage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7"/>
  <sheetViews>
    <sheetView tabSelected="1" view="pageLayout" topLeftCell="A68" zoomScale="85" zoomScaleNormal="100" zoomScalePageLayoutView="85" workbookViewId="0">
      <selection activeCell="B16" sqref="B16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13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6"/>
      <c r="B39" s="7"/>
      <c r="C39" s="8"/>
      <c r="D39" s="8"/>
      <c r="E39" s="9"/>
      <c r="F39" s="9"/>
    </row>
    <row r="40" spans="1:6" ht="15" customHeight="1" x14ac:dyDescent="0.25">
      <c r="A40" s="10">
        <v>3.6</v>
      </c>
      <c r="B40" s="68" t="s">
        <v>64</v>
      </c>
      <c r="C40" s="8"/>
      <c r="D40" s="8"/>
      <c r="E40" s="9"/>
      <c r="F40" s="9"/>
    </row>
    <row r="41" spans="1:6" ht="15" customHeight="1" x14ac:dyDescent="0.25">
      <c r="A41" s="6"/>
      <c r="B41" s="7"/>
      <c r="C41" s="8"/>
      <c r="D41" s="8"/>
      <c r="E41" s="9"/>
      <c r="F41" s="9"/>
    </row>
    <row r="42" spans="1:6" x14ac:dyDescent="0.25">
      <c r="A42" s="6"/>
      <c r="B42" s="14" t="s">
        <v>65</v>
      </c>
      <c r="C42" s="8" t="s">
        <v>13</v>
      </c>
      <c r="D42" s="8">
        <v>1</v>
      </c>
      <c r="E42" s="20"/>
      <c r="F42" s="40">
        <f>D42*E42</f>
        <v>0</v>
      </c>
    </row>
    <row r="43" spans="1:6" ht="15" customHeight="1" x14ac:dyDescent="0.25">
      <c r="A43" s="6"/>
      <c r="B43" s="7"/>
      <c r="C43" s="8"/>
      <c r="D43" s="8"/>
      <c r="E43" s="9"/>
      <c r="F43" s="9"/>
    </row>
    <row r="44" spans="1:6" ht="15" customHeight="1" x14ac:dyDescent="0.25">
      <c r="A44" s="6"/>
      <c r="B44" s="15" t="s">
        <v>12</v>
      </c>
      <c r="C44" s="16"/>
      <c r="D44" s="17"/>
      <c r="E44" s="18"/>
      <c r="F44" s="41">
        <f>F42</f>
        <v>0</v>
      </c>
    </row>
    <row r="45" spans="1:6" ht="15" customHeight="1" x14ac:dyDescent="0.25">
      <c r="A45" s="8"/>
      <c r="B45" s="14"/>
      <c r="C45" s="8"/>
      <c r="E45" s="12"/>
      <c r="F45" s="13"/>
    </row>
    <row r="46" spans="1:6" ht="15" customHeight="1" x14ac:dyDescent="0.25">
      <c r="A46" s="6"/>
      <c r="B46" s="15" t="s">
        <v>30</v>
      </c>
      <c r="C46" s="16"/>
      <c r="D46" s="16"/>
      <c r="E46" s="18"/>
      <c r="F46" s="41">
        <f>F25+F19+F32+F38</f>
        <v>0</v>
      </c>
    </row>
    <row r="47" spans="1:6" ht="15" customHeight="1" x14ac:dyDescent="0.25">
      <c r="A47" s="8"/>
      <c r="B47" s="14"/>
      <c r="C47" s="8"/>
      <c r="E47" s="12"/>
      <c r="F47" s="13"/>
    </row>
    <row r="48" spans="1:6" ht="15" customHeight="1" x14ac:dyDescent="0.25">
      <c r="A48" s="10">
        <v>4</v>
      </c>
      <c r="B48" s="11" t="s">
        <v>18</v>
      </c>
      <c r="C48" s="8"/>
      <c r="E48" s="12"/>
      <c r="F48" s="13"/>
    </row>
    <row r="49" spans="1:6" ht="15" customHeight="1" x14ac:dyDescent="0.25">
      <c r="A49" s="8"/>
      <c r="B49" s="14"/>
      <c r="C49" s="8"/>
      <c r="E49" s="12"/>
      <c r="F49" s="13"/>
    </row>
    <row r="50" spans="1:6" ht="15" customHeight="1" x14ac:dyDescent="0.25">
      <c r="A50" s="10">
        <v>4.0999999999999996</v>
      </c>
      <c r="B50" s="11" t="s">
        <v>31</v>
      </c>
      <c r="C50" s="8" t="s">
        <v>32</v>
      </c>
      <c r="D50" s="8"/>
      <c r="E50" s="9"/>
      <c r="F50" s="9"/>
    </row>
    <row r="51" spans="1:6" ht="15" customHeight="1" x14ac:dyDescent="0.25">
      <c r="A51" s="8"/>
      <c r="B51" s="14"/>
      <c r="C51" s="8"/>
      <c r="E51" s="12"/>
      <c r="F51" s="13"/>
    </row>
    <row r="52" spans="1:6" ht="15" customHeight="1" x14ac:dyDescent="0.25">
      <c r="A52" s="21">
        <v>4.2</v>
      </c>
      <c r="B52" s="11" t="s">
        <v>44</v>
      </c>
      <c r="C52" s="8"/>
      <c r="D52" s="8"/>
      <c r="E52" s="20"/>
      <c r="F52" s="20"/>
    </row>
    <row r="53" spans="1:6" ht="15" customHeight="1" x14ac:dyDescent="0.25">
      <c r="A53" s="6"/>
      <c r="B53" s="7"/>
      <c r="C53" s="8"/>
      <c r="D53" s="8"/>
      <c r="E53" s="20"/>
      <c r="F53" s="20"/>
    </row>
    <row r="54" spans="1:6" ht="15" customHeight="1" x14ac:dyDescent="0.25">
      <c r="A54" s="6"/>
      <c r="B54" s="7" t="s">
        <v>48</v>
      </c>
      <c r="C54" s="8" t="s">
        <v>45</v>
      </c>
      <c r="D54" s="8">
        <v>2</v>
      </c>
      <c r="E54" s="20"/>
      <c r="F54" s="40">
        <f>D54*E54</f>
        <v>0</v>
      </c>
    </row>
    <row r="55" spans="1:6" ht="15" customHeight="1" x14ac:dyDescent="0.25">
      <c r="A55" s="6"/>
      <c r="B55" s="7" t="s">
        <v>14</v>
      </c>
      <c r="C55" s="8"/>
      <c r="D55" s="8"/>
      <c r="E55" s="20"/>
      <c r="F55" s="20"/>
    </row>
    <row r="56" spans="1:6" ht="15" customHeight="1" x14ac:dyDescent="0.25">
      <c r="A56" s="6"/>
      <c r="B56" s="7" t="s">
        <v>15</v>
      </c>
      <c r="C56" s="8"/>
      <c r="D56" s="8"/>
      <c r="E56" s="20"/>
      <c r="F56" s="20"/>
    </row>
    <row r="57" spans="1:6" ht="15" customHeight="1" x14ac:dyDescent="0.25">
      <c r="A57" s="6"/>
      <c r="B57" s="7" t="s">
        <v>28</v>
      </c>
      <c r="C57" s="8"/>
      <c r="D57" s="8"/>
      <c r="E57" s="20"/>
      <c r="F57" s="40"/>
    </row>
    <row r="58" spans="1:6" ht="15" customHeight="1" x14ac:dyDescent="0.25">
      <c r="A58" s="6"/>
      <c r="B58" s="7"/>
      <c r="C58" s="8"/>
      <c r="D58" s="8"/>
      <c r="E58" s="20"/>
      <c r="F58" s="20"/>
    </row>
    <row r="59" spans="1:6" ht="15" customHeight="1" x14ac:dyDescent="0.25">
      <c r="A59" s="6"/>
      <c r="B59" s="7" t="s">
        <v>47</v>
      </c>
      <c r="C59" s="8" t="s">
        <v>13</v>
      </c>
      <c r="D59" s="8">
        <v>1</v>
      </c>
      <c r="E59" s="20"/>
      <c r="F59" s="40">
        <f>D59*E59</f>
        <v>0</v>
      </c>
    </row>
    <row r="60" spans="1:6" ht="15" customHeight="1" x14ac:dyDescent="0.25">
      <c r="A60" s="6"/>
      <c r="B60" s="7"/>
      <c r="C60" s="8"/>
      <c r="D60" s="8"/>
      <c r="E60" s="20"/>
      <c r="F60" s="40"/>
    </row>
    <row r="61" spans="1:6" ht="15" customHeight="1" x14ac:dyDescent="0.25">
      <c r="A61" s="6"/>
      <c r="B61" s="7" t="s">
        <v>46</v>
      </c>
      <c r="C61" s="8" t="s">
        <v>13</v>
      </c>
      <c r="D61" s="8">
        <v>1</v>
      </c>
      <c r="E61" s="20"/>
      <c r="F61" s="40">
        <f>D61*E61</f>
        <v>0</v>
      </c>
    </row>
    <row r="62" spans="1:6" ht="15" customHeight="1" x14ac:dyDescent="0.25">
      <c r="A62" s="6"/>
      <c r="B62" s="7"/>
      <c r="C62" s="8"/>
      <c r="D62" s="8"/>
      <c r="E62" s="20"/>
      <c r="F62" s="40"/>
    </row>
    <row r="63" spans="1:6" ht="15" customHeight="1" x14ac:dyDescent="0.25">
      <c r="A63" s="6"/>
      <c r="B63" s="7" t="s">
        <v>49</v>
      </c>
      <c r="C63" s="8" t="s">
        <v>13</v>
      </c>
      <c r="D63" s="8">
        <v>1</v>
      </c>
      <c r="E63" s="20"/>
      <c r="F63" s="40">
        <f>D63*E63</f>
        <v>0</v>
      </c>
    </row>
    <row r="64" spans="1:6" ht="15" customHeight="1" x14ac:dyDescent="0.25">
      <c r="A64" s="6"/>
      <c r="B64" s="7"/>
      <c r="C64" s="8"/>
      <c r="D64" s="8"/>
      <c r="E64" s="20"/>
      <c r="F64" s="20"/>
    </row>
    <row r="65" spans="1:6" ht="15" customHeight="1" x14ac:dyDescent="0.25">
      <c r="A65" s="6"/>
      <c r="B65" s="15" t="s">
        <v>12</v>
      </c>
      <c r="C65" s="16"/>
      <c r="D65" s="16"/>
      <c r="E65" s="18"/>
      <c r="F65" s="41">
        <f>SUM(F54:F63)</f>
        <v>0</v>
      </c>
    </row>
    <row r="66" spans="1:6" ht="15" customHeight="1" x14ac:dyDescent="0.25">
      <c r="A66" s="6"/>
      <c r="B66" s="7"/>
      <c r="C66" s="8"/>
      <c r="D66" s="8"/>
      <c r="E66" s="20"/>
      <c r="F66" s="20"/>
    </row>
    <row r="67" spans="1:6" ht="15" customHeight="1" x14ac:dyDescent="0.25">
      <c r="A67" s="21">
        <v>4.3</v>
      </c>
      <c r="B67" s="11" t="s">
        <v>52</v>
      </c>
      <c r="C67" s="8"/>
      <c r="D67" s="8"/>
      <c r="E67" s="20"/>
      <c r="F67" s="20"/>
    </row>
    <row r="68" spans="1:6" ht="15" customHeight="1" x14ac:dyDescent="0.25">
      <c r="A68" s="6"/>
      <c r="B68" s="7"/>
      <c r="C68" s="8"/>
      <c r="D68" s="8"/>
      <c r="E68" s="20"/>
      <c r="F68" s="20"/>
    </row>
    <row r="69" spans="1:6" ht="15" customHeight="1" x14ac:dyDescent="0.25">
      <c r="A69" s="6"/>
      <c r="B69" s="14" t="s">
        <v>51</v>
      </c>
      <c r="C69" s="8"/>
      <c r="D69" s="8"/>
      <c r="E69" s="12"/>
      <c r="F69" s="13"/>
    </row>
    <row r="70" spans="1:6" ht="15" customHeight="1" x14ac:dyDescent="0.25">
      <c r="A70" s="6"/>
      <c r="B70" s="7" t="s">
        <v>17</v>
      </c>
      <c r="C70" s="8" t="s">
        <v>16</v>
      </c>
      <c r="D70" s="8"/>
      <c r="E70" s="12"/>
      <c r="F70" s="40">
        <f>D70*E70</f>
        <v>0</v>
      </c>
    </row>
    <row r="71" spans="1:6" ht="15" customHeight="1" x14ac:dyDescent="0.25">
      <c r="A71" s="6"/>
      <c r="B71" s="7" t="s">
        <v>17</v>
      </c>
      <c r="C71" s="8" t="s">
        <v>16</v>
      </c>
      <c r="D71" s="8"/>
      <c r="E71" s="12"/>
      <c r="F71" s="40">
        <f t="shared" ref="F71:F72" si="0">D71*E71</f>
        <v>0</v>
      </c>
    </row>
    <row r="72" spans="1:6" ht="15" customHeight="1" x14ac:dyDescent="0.25">
      <c r="A72" s="6"/>
      <c r="B72" s="7" t="s">
        <v>17</v>
      </c>
      <c r="C72" s="8" t="s">
        <v>16</v>
      </c>
      <c r="D72" s="8"/>
      <c r="E72" s="12"/>
      <c r="F72" s="40">
        <f t="shared" si="0"/>
        <v>0</v>
      </c>
    </row>
    <row r="73" spans="1:6" ht="15" customHeight="1" x14ac:dyDescent="0.25">
      <c r="A73" s="6"/>
      <c r="B73" s="7"/>
      <c r="C73" s="8"/>
      <c r="D73" s="8"/>
      <c r="E73" s="20"/>
      <c r="F73" s="20"/>
    </row>
    <row r="74" spans="1:6" ht="15" customHeight="1" x14ac:dyDescent="0.25">
      <c r="A74" s="6"/>
      <c r="B74" s="7" t="s">
        <v>20</v>
      </c>
      <c r="C74" s="8"/>
      <c r="D74" s="8"/>
      <c r="E74" s="20"/>
      <c r="F74" s="20"/>
    </row>
    <row r="75" spans="1:6" ht="15" customHeight="1" x14ac:dyDescent="0.25">
      <c r="A75" s="6"/>
      <c r="B75" s="7" t="s">
        <v>17</v>
      </c>
      <c r="C75" s="8" t="s">
        <v>16</v>
      </c>
      <c r="D75" s="8"/>
      <c r="E75" s="20"/>
      <c r="F75" s="40">
        <f>D75*E75</f>
        <v>0</v>
      </c>
    </row>
    <row r="76" spans="1:6" x14ac:dyDescent="0.25">
      <c r="A76" s="6"/>
      <c r="B76" s="7" t="s">
        <v>17</v>
      </c>
      <c r="C76" s="8" t="s">
        <v>16</v>
      </c>
      <c r="D76" s="8"/>
      <c r="E76" s="20"/>
      <c r="F76" s="40">
        <f>D76*E76</f>
        <v>0</v>
      </c>
    </row>
    <row r="77" spans="1:6" ht="15" customHeight="1" x14ac:dyDescent="0.25">
      <c r="A77" s="6"/>
      <c r="B77" s="39" t="s">
        <v>19</v>
      </c>
      <c r="C77" s="8"/>
      <c r="D77" s="8"/>
      <c r="E77" s="20"/>
      <c r="F77" s="20"/>
    </row>
    <row r="78" spans="1:6" ht="15" customHeight="1" x14ac:dyDescent="0.25">
      <c r="A78" s="6"/>
      <c r="B78" s="7"/>
      <c r="C78" s="8"/>
      <c r="D78" s="8"/>
      <c r="E78" s="20"/>
      <c r="F78" s="20"/>
    </row>
    <row r="79" spans="1:6" ht="15" customHeight="1" x14ac:dyDescent="0.25">
      <c r="A79" s="6"/>
      <c r="B79" s="7" t="s">
        <v>24</v>
      </c>
      <c r="C79" s="8" t="s">
        <v>45</v>
      </c>
      <c r="D79" s="8"/>
      <c r="E79" s="20"/>
      <c r="F79" s="40">
        <f>D79*E79</f>
        <v>0</v>
      </c>
    </row>
    <row r="80" spans="1:6" ht="15" customHeight="1" x14ac:dyDescent="0.25">
      <c r="A80" s="6"/>
      <c r="B80" s="7" t="s">
        <v>14</v>
      </c>
      <c r="C80" s="8"/>
      <c r="D80" s="8"/>
      <c r="E80" s="20"/>
      <c r="F80" s="20"/>
    </row>
    <row r="81" spans="1:6" ht="15" customHeight="1" x14ac:dyDescent="0.25">
      <c r="A81" s="6"/>
      <c r="B81" s="7" t="s">
        <v>21</v>
      </c>
      <c r="C81" s="8"/>
      <c r="D81" s="8"/>
      <c r="E81" s="20"/>
      <c r="F81" s="20"/>
    </row>
    <row r="82" spans="1:6" ht="15" customHeight="1" x14ac:dyDescent="0.25">
      <c r="A82" s="6"/>
      <c r="B82" s="7" t="s">
        <v>22</v>
      </c>
      <c r="C82" s="8"/>
      <c r="D82" s="8"/>
      <c r="E82" s="20"/>
      <c r="F82" s="40"/>
    </row>
    <row r="83" spans="1:6" ht="15" customHeight="1" x14ac:dyDescent="0.25">
      <c r="A83" s="6"/>
      <c r="B83" s="7"/>
      <c r="C83" s="8"/>
      <c r="D83" s="8"/>
      <c r="E83" s="20"/>
      <c r="F83" s="20"/>
    </row>
    <row r="84" spans="1:6" ht="15" customHeight="1" x14ac:dyDescent="0.25">
      <c r="A84" s="6"/>
      <c r="B84" s="15" t="s">
        <v>12</v>
      </c>
      <c r="C84" s="16"/>
      <c r="D84" s="16"/>
      <c r="E84" s="18"/>
      <c r="F84" s="41">
        <f>SUM(F70:F82)</f>
        <v>0</v>
      </c>
    </row>
    <row r="85" spans="1:6" x14ac:dyDescent="0.25">
      <c r="A85" s="12"/>
      <c r="B85" s="19"/>
      <c r="C85" s="8"/>
      <c r="D85" s="8"/>
      <c r="E85" s="29"/>
      <c r="F85" s="34"/>
    </row>
    <row r="86" spans="1:6" x14ac:dyDescent="0.25">
      <c r="A86" s="12"/>
      <c r="B86" s="15" t="s">
        <v>29</v>
      </c>
      <c r="C86" s="16"/>
      <c r="D86" s="17"/>
      <c r="E86" s="18"/>
      <c r="F86" s="42">
        <f>F84+F65</f>
        <v>0</v>
      </c>
    </row>
    <row r="87" spans="1:6" x14ac:dyDescent="0.25">
      <c r="A87" s="6"/>
      <c r="B87" s="7"/>
      <c r="C87" s="8"/>
      <c r="D87" s="8"/>
      <c r="E87" s="20"/>
      <c r="F87" s="20"/>
    </row>
    <row r="88" spans="1:6" x14ac:dyDescent="0.25">
      <c r="A88" s="10">
        <v>5</v>
      </c>
      <c r="B88" s="33" t="s">
        <v>50</v>
      </c>
      <c r="C88" s="8"/>
      <c r="D88" s="8"/>
      <c r="E88" s="29"/>
      <c r="F88" s="34"/>
    </row>
    <row r="89" spans="1:6" x14ac:dyDescent="0.25">
      <c r="A89" s="12"/>
      <c r="B89" s="19"/>
      <c r="C89" s="8"/>
      <c r="D89" s="8"/>
      <c r="E89" s="29"/>
      <c r="F89" s="34"/>
    </row>
    <row r="90" spans="1:6" x14ac:dyDescent="0.25">
      <c r="A90" s="12"/>
      <c r="B90" s="19" t="s">
        <v>23</v>
      </c>
      <c r="C90" s="8" t="s">
        <v>13</v>
      </c>
      <c r="D90" s="8">
        <v>1</v>
      </c>
      <c r="E90" s="29"/>
      <c r="F90" s="34">
        <f>E90*D90</f>
        <v>0</v>
      </c>
    </row>
    <row r="91" spans="1:6" x14ac:dyDescent="0.25">
      <c r="A91" s="12"/>
      <c r="B91" s="19"/>
      <c r="C91" s="8"/>
      <c r="D91" s="8"/>
      <c r="E91" s="29"/>
      <c r="F91" s="34"/>
    </row>
    <row r="92" spans="1:6" x14ac:dyDescent="0.25">
      <c r="A92" s="12"/>
      <c r="B92" s="15" t="s">
        <v>53</v>
      </c>
      <c r="C92" s="16"/>
      <c r="D92" s="17"/>
      <c r="E92" s="18"/>
      <c r="F92" s="42">
        <f>F90</f>
        <v>0</v>
      </c>
    </row>
    <row r="93" spans="1:6" x14ac:dyDescent="0.25">
      <c r="A93" s="22"/>
      <c r="B93" s="35"/>
      <c r="C93" s="22"/>
      <c r="D93" s="23"/>
      <c r="E93" s="24"/>
      <c r="F93" s="36"/>
    </row>
    <row r="94" spans="1:6" x14ac:dyDescent="0.25">
      <c r="A94" s="8"/>
      <c r="B94" s="32" t="s">
        <v>25</v>
      </c>
      <c r="C94" s="8"/>
      <c r="E94" s="12"/>
      <c r="F94" s="42">
        <f>SUM(F92+F86+F46)</f>
        <v>0</v>
      </c>
    </row>
    <row r="95" spans="1:6" x14ac:dyDescent="0.25">
      <c r="A95" s="8"/>
      <c r="B95" s="32" t="s">
        <v>26</v>
      </c>
      <c r="C95" s="8"/>
      <c r="E95" s="12"/>
      <c r="F95" s="43">
        <f>F96-F94</f>
        <v>0</v>
      </c>
    </row>
    <row r="96" spans="1:6" x14ac:dyDescent="0.25">
      <c r="A96" s="8"/>
      <c r="B96" s="32" t="s">
        <v>27</v>
      </c>
      <c r="C96" s="8"/>
      <c r="E96" s="12"/>
      <c r="F96" s="42">
        <f>F94*1.2</f>
        <v>0</v>
      </c>
    </row>
    <row r="97" spans="1:6" x14ac:dyDescent="0.25">
      <c r="A97" s="25"/>
      <c r="B97" s="37"/>
      <c r="C97" s="25"/>
      <c r="D97" s="26"/>
      <c r="E97" s="27"/>
      <c r="F97" s="38"/>
    </row>
  </sheetData>
  <mergeCells count="7">
    <mergeCell ref="E7:F7"/>
    <mergeCell ref="C7:C8"/>
    <mergeCell ref="D7:D8"/>
    <mergeCell ref="A7:B8"/>
    <mergeCell ref="B3:G3"/>
    <mergeCell ref="B4:G4"/>
    <mergeCell ref="B5:G5"/>
  </mergeCells>
  <phoneticPr fontId="4" type="noConversion"/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C3A47-2968-4F25-8686-8FD765D5DCA9}">
  <sheetPr>
    <pageSetUpPr fitToPage="1"/>
  </sheetPr>
  <dimension ref="A1:G46"/>
  <sheetViews>
    <sheetView view="pageLayout" topLeftCell="A21" zoomScale="85" zoomScaleNormal="100" zoomScalePageLayoutView="85" workbookViewId="0">
      <selection activeCell="F40" sqref="F40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43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8"/>
      <c r="B39" s="14"/>
      <c r="C39" s="8"/>
      <c r="E39" s="12"/>
      <c r="F39" s="13"/>
    </row>
    <row r="40" spans="1:6" ht="15" customHeight="1" x14ac:dyDescent="0.25">
      <c r="A40" s="6"/>
      <c r="B40" s="15" t="s">
        <v>30</v>
      </c>
      <c r="C40" s="16"/>
      <c r="D40" s="16"/>
      <c r="E40" s="18"/>
      <c r="F40" s="41">
        <f>F25+F19+F32+F38</f>
        <v>0</v>
      </c>
    </row>
    <row r="41" spans="1:6" ht="15" customHeight="1" x14ac:dyDescent="0.25">
      <c r="A41" s="8"/>
      <c r="B41" s="14"/>
      <c r="C41" s="8"/>
      <c r="E41" s="12"/>
      <c r="F41" s="13"/>
    </row>
    <row r="42" spans="1:6" x14ac:dyDescent="0.25">
      <c r="A42" s="22"/>
      <c r="B42" s="35"/>
      <c r="C42" s="22"/>
      <c r="D42" s="23"/>
      <c r="E42" s="24"/>
      <c r="F42" s="36"/>
    </row>
    <row r="43" spans="1:6" x14ac:dyDescent="0.25">
      <c r="A43" s="8"/>
      <c r="B43" s="32" t="s">
        <v>25</v>
      </c>
      <c r="C43" s="8"/>
      <c r="E43" s="12"/>
      <c r="F43" s="42">
        <f>SUM(F40)</f>
        <v>0</v>
      </c>
    </row>
    <row r="44" spans="1:6" x14ac:dyDescent="0.25">
      <c r="A44" s="8"/>
      <c r="B44" s="32" t="s">
        <v>26</v>
      </c>
      <c r="C44" s="8"/>
      <c r="E44" s="12"/>
      <c r="F44" s="43">
        <f>F45-F43</f>
        <v>0</v>
      </c>
    </row>
    <row r="45" spans="1:6" x14ac:dyDescent="0.25">
      <c r="A45" s="8"/>
      <c r="B45" s="32" t="s">
        <v>27</v>
      </c>
      <c r="C45" s="8"/>
      <c r="E45" s="12"/>
      <c r="F45" s="42">
        <f>F43*1.2</f>
        <v>0</v>
      </c>
    </row>
    <row r="46" spans="1:6" x14ac:dyDescent="0.25">
      <c r="A46" s="25"/>
      <c r="B46" s="37"/>
      <c r="C46" s="25"/>
      <c r="D46" s="26"/>
      <c r="E46" s="27"/>
      <c r="F46" s="38"/>
    </row>
  </sheetData>
  <mergeCells count="7"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18892-308E-4D3A-9149-3646C77948F9}">
  <sheetPr>
    <pageSetUpPr fitToPage="1"/>
  </sheetPr>
  <dimension ref="A1:G46"/>
  <sheetViews>
    <sheetView view="pageLayout" topLeftCell="A21" zoomScale="85" zoomScaleNormal="100" zoomScalePageLayoutView="85" workbookViewId="0">
      <selection activeCell="F40" sqref="F40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43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8"/>
      <c r="B39" s="14"/>
      <c r="C39" s="8"/>
      <c r="E39" s="12"/>
      <c r="F39" s="13"/>
    </row>
    <row r="40" spans="1:6" ht="15" customHeight="1" x14ac:dyDescent="0.25">
      <c r="A40" s="6"/>
      <c r="B40" s="15" t="s">
        <v>30</v>
      </c>
      <c r="C40" s="16"/>
      <c r="D40" s="16"/>
      <c r="E40" s="18"/>
      <c r="F40" s="41">
        <f>F25+F19+F32+F38</f>
        <v>0</v>
      </c>
    </row>
    <row r="41" spans="1:6" ht="15" customHeight="1" x14ac:dyDescent="0.25">
      <c r="A41" s="8"/>
      <c r="B41" s="14"/>
      <c r="C41" s="8"/>
      <c r="E41" s="12"/>
      <c r="F41" s="13"/>
    </row>
    <row r="42" spans="1:6" x14ac:dyDescent="0.25">
      <c r="A42" s="22"/>
      <c r="B42" s="35"/>
      <c r="C42" s="22"/>
      <c r="D42" s="23"/>
      <c r="E42" s="24"/>
      <c r="F42" s="36"/>
    </row>
    <row r="43" spans="1:6" x14ac:dyDescent="0.25">
      <c r="A43" s="8"/>
      <c r="B43" s="32" t="s">
        <v>25</v>
      </c>
      <c r="C43" s="8"/>
      <c r="E43" s="12"/>
      <c r="F43" s="42">
        <f>SUM(F40)</f>
        <v>0</v>
      </c>
    </row>
    <row r="44" spans="1:6" x14ac:dyDescent="0.25">
      <c r="A44" s="8"/>
      <c r="B44" s="32" t="s">
        <v>26</v>
      </c>
      <c r="C44" s="8"/>
      <c r="E44" s="12"/>
      <c r="F44" s="43">
        <f>F45-F43</f>
        <v>0</v>
      </c>
    </row>
    <row r="45" spans="1:6" x14ac:dyDescent="0.25">
      <c r="A45" s="8"/>
      <c r="B45" s="32" t="s">
        <v>27</v>
      </c>
      <c r="C45" s="8"/>
      <c r="E45" s="12"/>
      <c r="F45" s="42">
        <f>F43*1.2</f>
        <v>0</v>
      </c>
    </row>
    <row r="46" spans="1:6" x14ac:dyDescent="0.25">
      <c r="A46" s="25"/>
      <c r="B46" s="37"/>
      <c r="C46" s="25"/>
      <c r="D46" s="26"/>
      <c r="E46" s="27"/>
      <c r="F46" s="38"/>
    </row>
  </sheetData>
  <mergeCells count="7"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2CC7B-8D98-4BD6-B685-5EF8AD52454F}">
  <sheetPr>
    <pageSetUpPr fitToPage="1"/>
  </sheetPr>
  <dimension ref="A1:G46"/>
  <sheetViews>
    <sheetView view="pageLayout" topLeftCell="A18" zoomScale="85" zoomScaleNormal="100" zoomScalePageLayoutView="85" workbookViewId="0">
      <selection activeCell="F40" sqref="F40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43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8"/>
      <c r="B39" s="14"/>
      <c r="C39" s="8"/>
      <c r="E39" s="12"/>
      <c r="F39" s="13"/>
    </row>
    <row r="40" spans="1:6" ht="15" customHeight="1" x14ac:dyDescent="0.25">
      <c r="A40" s="6"/>
      <c r="B40" s="15" t="s">
        <v>30</v>
      </c>
      <c r="C40" s="16"/>
      <c r="D40" s="16"/>
      <c r="E40" s="18"/>
      <c r="F40" s="41">
        <f>F25+F19+F32+F38</f>
        <v>0</v>
      </c>
    </row>
    <row r="41" spans="1:6" ht="15" customHeight="1" x14ac:dyDescent="0.25">
      <c r="A41" s="8"/>
      <c r="B41" s="14"/>
      <c r="C41" s="8"/>
      <c r="E41" s="12"/>
      <c r="F41" s="13"/>
    </row>
    <row r="42" spans="1:6" x14ac:dyDescent="0.25">
      <c r="A42" s="22"/>
      <c r="B42" s="35"/>
      <c r="C42" s="22"/>
      <c r="D42" s="23"/>
      <c r="E42" s="24"/>
      <c r="F42" s="36"/>
    </row>
    <row r="43" spans="1:6" x14ac:dyDescent="0.25">
      <c r="A43" s="8"/>
      <c r="B43" s="32" t="s">
        <v>25</v>
      </c>
      <c r="C43" s="8"/>
      <c r="E43" s="12"/>
      <c r="F43" s="42">
        <f>SUM(F40)</f>
        <v>0</v>
      </c>
    </row>
    <row r="44" spans="1:6" x14ac:dyDescent="0.25">
      <c r="A44" s="8"/>
      <c r="B44" s="32" t="s">
        <v>26</v>
      </c>
      <c r="C44" s="8"/>
      <c r="E44" s="12"/>
      <c r="F44" s="43">
        <f>F45-F43</f>
        <v>0</v>
      </c>
    </row>
    <row r="45" spans="1:6" x14ac:dyDescent="0.25">
      <c r="A45" s="8"/>
      <c r="B45" s="32" t="s">
        <v>27</v>
      </c>
      <c r="C45" s="8"/>
      <c r="E45" s="12"/>
      <c r="F45" s="42">
        <f>F43*1.2</f>
        <v>0</v>
      </c>
    </row>
    <row r="46" spans="1:6" x14ac:dyDescent="0.25">
      <c r="A46" s="25"/>
      <c r="B46" s="37"/>
      <c r="C46" s="25"/>
      <c r="D46" s="26"/>
      <c r="E46" s="27"/>
      <c r="F46" s="38"/>
    </row>
  </sheetData>
  <mergeCells count="7"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92362-7A4F-49A6-A50E-C379C698A3DD}">
  <sheetPr>
    <pageSetUpPr fitToPage="1"/>
  </sheetPr>
  <dimension ref="A1:G46"/>
  <sheetViews>
    <sheetView view="pageLayout" topLeftCell="A21" zoomScale="85" zoomScaleNormal="100" zoomScalePageLayoutView="85" workbookViewId="0">
      <selection activeCell="F40" sqref="F40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43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8"/>
      <c r="B39" s="14"/>
      <c r="C39" s="8"/>
      <c r="E39" s="12"/>
      <c r="F39" s="13"/>
    </row>
    <row r="40" spans="1:6" ht="15" customHeight="1" x14ac:dyDescent="0.25">
      <c r="A40" s="6"/>
      <c r="B40" s="15" t="s">
        <v>30</v>
      </c>
      <c r="C40" s="16"/>
      <c r="D40" s="16"/>
      <c r="E40" s="18"/>
      <c r="F40" s="41">
        <f>F25+F19+F32+F38</f>
        <v>0</v>
      </c>
    </row>
    <row r="41" spans="1:6" ht="15" customHeight="1" x14ac:dyDescent="0.25">
      <c r="A41" s="8"/>
      <c r="B41" s="14"/>
      <c r="C41" s="8"/>
      <c r="E41" s="12"/>
      <c r="F41" s="13"/>
    </row>
    <row r="42" spans="1:6" x14ac:dyDescent="0.25">
      <c r="A42" s="22"/>
      <c r="B42" s="35"/>
      <c r="C42" s="22"/>
      <c r="D42" s="23"/>
      <c r="E42" s="24"/>
      <c r="F42" s="36"/>
    </row>
    <row r="43" spans="1:6" x14ac:dyDescent="0.25">
      <c r="A43" s="8"/>
      <c r="B43" s="32" t="s">
        <v>25</v>
      </c>
      <c r="C43" s="8"/>
      <c r="E43" s="12"/>
      <c r="F43" s="42">
        <f>SUM(F40)</f>
        <v>0</v>
      </c>
    </row>
    <row r="44" spans="1:6" x14ac:dyDescent="0.25">
      <c r="A44" s="8"/>
      <c r="B44" s="32" t="s">
        <v>26</v>
      </c>
      <c r="C44" s="8"/>
      <c r="E44" s="12"/>
      <c r="F44" s="43">
        <f>F45-F43</f>
        <v>0</v>
      </c>
    </row>
    <row r="45" spans="1:6" x14ac:dyDescent="0.25">
      <c r="A45" s="8"/>
      <c r="B45" s="32" t="s">
        <v>27</v>
      </c>
      <c r="C45" s="8"/>
      <c r="E45" s="12"/>
      <c r="F45" s="42">
        <f>F43*1.2</f>
        <v>0</v>
      </c>
    </row>
    <row r="46" spans="1:6" x14ac:dyDescent="0.25">
      <c r="A46" s="25"/>
      <c r="B46" s="37"/>
      <c r="C46" s="25"/>
      <c r="D46" s="26"/>
      <c r="E46" s="27"/>
      <c r="F46" s="38"/>
    </row>
  </sheetData>
  <mergeCells count="7"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1628-08B9-407E-9D7B-7E3EDC55C706}">
  <sheetPr>
    <pageSetUpPr fitToPage="1"/>
  </sheetPr>
  <dimension ref="A1:G46"/>
  <sheetViews>
    <sheetView view="pageLayout" topLeftCell="A23" zoomScale="85" zoomScaleNormal="100" zoomScalePageLayoutView="85" workbookViewId="0">
      <selection activeCell="F40" sqref="F40"/>
    </sheetView>
  </sheetViews>
  <sheetFormatPr baseColWidth="10" defaultColWidth="4.85546875" defaultRowHeight="15" x14ac:dyDescent="0.25"/>
  <cols>
    <col min="1" max="1" width="4.7109375" style="1" customWidth="1"/>
    <col min="2" max="2" width="86.28515625" style="5" bestFit="1" customWidth="1"/>
    <col min="3" max="4" width="5.7109375" style="2" customWidth="1"/>
    <col min="5" max="6" width="15.7109375" style="3" customWidth="1"/>
    <col min="7" max="16384" width="4.85546875" style="4"/>
  </cols>
  <sheetData>
    <row r="1" spans="1:7" x14ac:dyDescent="0.25">
      <c r="A1" s="19"/>
      <c r="B1" s="28" t="s">
        <v>0</v>
      </c>
      <c r="E1" s="29"/>
      <c r="F1" s="30"/>
    </row>
    <row r="2" spans="1:7" x14ac:dyDescent="0.25">
      <c r="A2" s="19"/>
      <c r="B2" s="28"/>
      <c r="E2" s="29"/>
      <c r="F2" s="30"/>
    </row>
    <row r="3" spans="1:7" x14ac:dyDescent="0.25">
      <c r="A3" s="19"/>
      <c r="B3" s="67" t="s">
        <v>1</v>
      </c>
      <c r="C3" s="67"/>
      <c r="D3" s="67"/>
      <c r="E3" s="67"/>
      <c r="F3" s="67"/>
      <c r="G3" s="67"/>
    </row>
    <row r="4" spans="1:7" x14ac:dyDescent="0.25">
      <c r="A4" s="19"/>
      <c r="B4" s="67" t="s">
        <v>2</v>
      </c>
      <c r="C4" s="67"/>
      <c r="D4" s="67"/>
      <c r="E4" s="67"/>
      <c r="F4" s="67"/>
      <c r="G4" s="67"/>
    </row>
    <row r="5" spans="1:7" x14ac:dyDescent="0.25">
      <c r="A5" s="19"/>
      <c r="B5" s="67" t="s">
        <v>3</v>
      </c>
      <c r="C5" s="67"/>
      <c r="D5" s="67"/>
      <c r="E5" s="67"/>
      <c r="F5" s="67"/>
      <c r="G5" s="67"/>
    </row>
    <row r="6" spans="1:7" x14ac:dyDescent="0.25">
      <c r="A6" s="19"/>
      <c r="B6" s="19"/>
      <c r="E6" s="29"/>
      <c r="F6" s="30"/>
    </row>
    <row r="7" spans="1:7" ht="15" customHeight="1" x14ac:dyDescent="0.25">
      <c r="A7" s="66" t="s">
        <v>4</v>
      </c>
      <c r="B7" s="66"/>
      <c r="C7" s="66" t="s">
        <v>5</v>
      </c>
      <c r="D7" s="66" t="s">
        <v>6</v>
      </c>
      <c r="E7" s="65" t="s">
        <v>7</v>
      </c>
      <c r="F7" s="65"/>
    </row>
    <row r="8" spans="1:7" ht="15" customHeight="1" x14ac:dyDescent="0.25">
      <c r="A8" s="66"/>
      <c r="B8" s="66"/>
      <c r="C8" s="66"/>
      <c r="D8" s="66"/>
      <c r="E8" s="31" t="s">
        <v>8</v>
      </c>
      <c r="F8" s="31" t="s">
        <v>9</v>
      </c>
    </row>
    <row r="9" spans="1:7" ht="15" customHeight="1" x14ac:dyDescent="0.25">
      <c r="A9" s="6"/>
      <c r="B9" s="7"/>
      <c r="C9" s="8"/>
      <c r="D9" s="8"/>
      <c r="E9" s="9"/>
      <c r="F9" s="9"/>
    </row>
    <row r="10" spans="1:7" ht="15" customHeight="1" x14ac:dyDescent="0.25">
      <c r="A10" s="10">
        <v>3</v>
      </c>
      <c r="B10" s="11" t="s">
        <v>10</v>
      </c>
      <c r="C10" s="8"/>
      <c r="D10" s="8"/>
      <c r="E10" s="9"/>
      <c r="F10" s="9"/>
    </row>
    <row r="11" spans="1:7" ht="15" customHeight="1" x14ac:dyDescent="0.25">
      <c r="A11" s="6"/>
      <c r="B11" s="7"/>
      <c r="C11" s="8"/>
      <c r="D11" s="8"/>
      <c r="E11" s="9"/>
      <c r="F11" s="9"/>
    </row>
    <row r="12" spans="1:7" ht="15" customHeight="1" x14ac:dyDescent="0.25">
      <c r="A12" s="10" t="s">
        <v>11</v>
      </c>
      <c r="B12" s="11" t="s">
        <v>31</v>
      </c>
      <c r="C12" s="8" t="s">
        <v>32</v>
      </c>
      <c r="D12" s="8"/>
      <c r="E12" s="9"/>
      <c r="F12" s="9"/>
    </row>
    <row r="13" spans="1:7" ht="15" customHeight="1" x14ac:dyDescent="0.25">
      <c r="A13" s="6"/>
      <c r="B13" s="7"/>
      <c r="C13" s="8"/>
      <c r="D13" s="8"/>
      <c r="E13" s="9"/>
      <c r="F13" s="9"/>
    </row>
    <row r="14" spans="1:7" ht="15" customHeight="1" x14ac:dyDescent="0.25">
      <c r="A14" s="10">
        <v>3.2</v>
      </c>
      <c r="B14" s="11" t="s">
        <v>33</v>
      </c>
      <c r="C14" s="8"/>
      <c r="D14" s="8"/>
      <c r="E14" s="9"/>
      <c r="F14" s="9"/>
    </row>
    <row r="15" spans="1:7" ht="15" customHeight="1" x14ac:dyDescent="0.25">
      <c r="A15" s="6"/>
      <c r="B15" s="7"/>
      <c r="C15" s="8"/>
      <c r="D15" s="8"/>
      <c r="E15" s="9"/>
      <c r="F15" s="9"/>
    </row>
    <row r="16" spans="1:7" ht="15" customHeight="1" x14ac:dyDescent="0.25">
      <c r="A16" s="6"/>
      <c r="B16" s="7" t="s">
        <v>34</v>
      </c>
      <c r="C16" s="8" t="s">
        <v>13</v>
      </c>
      <c r="D16" s="8">
        <v>1</v>
      </c>
      <c r="E16" s="20"/>
      <c r="F16" s="40">
        <f>D16*E16</f>
        <v>0</v>
      </c>
    </row>
    <row r="17" spans="1:6" ht="15" customHeight="1" x14ac:dyDescent="0.25">
      <c r="A17" s="6"/>
      <c r="B17" s="7" t="s">
        <v>35</v>
      </c>
      <c r="C17" s="8"/>
      <c r="D17" s="8"/>
      <c r="E17" s="20"/>
      <c r="F17" s="40"/>
    </row>
    <row r="18" spans="1:6" ht="15" customHeight="1" x14ac:dyDescent="0.25">
      <c r="A18" s="6"/>
      <c r="B18" s="7"/>
      <c r="C18" s="8"/>
      <c r="D18" s="8"/>
      <c r="E18" s="9"/>
      <c r="F18" s="9"/>
    </row>
    <row r="19" spans="1:6" ht="15" customHeight="1" x14ac:dyDescent="0.25">
      <c r="A19" s="6"/>
      <c r="B19" s="15" t="s">
        <v>12</v>
      </c>
      <c r="C19" s="16"/>
      <c r="D19" s="17"/>
      <c r="E19" s="18"/>
      <c r="F19" s="41">
        <f>F16</f>
        <v>0</v>
      </c>
    </row>
    <row r="20" spans="1:6" ht="15" customHeight="1" x14ac:dyDescent="0.25">
      <c r="A20" s="6"/>
      <c r="B20" s="7"/>
      <c r="C20" s="8"/>
      <c r="D20" s="8"/>
      <c r="E20" s="9"/>
      <c r="F20" s="9"/>
    </row>
    <row r="21" spans="1:6" ht="15" customHeight="1" x14ac:dyDescent="0.25">
      <c r="A21" s="10">
        <v>3.3</v>
      </c>
      <c r="B21" s="11" t="s">
        <v>36</v>
      </c>
      <c r="C21" s="8"/>
      <c r="D21" s="8"/>
      <c r="E21" s="9"/>
      <c r="F21" s="9"/>
    </row>
    <row r="22" spans="1:6" ht="15" customHeight="1" x14ac:dyDescent="0.25">
      <c r="A22" s="6"/>
      <c r="B22" s="7"/>
      <c r="C22" s="8"/>
      <c r="D22" s="8"/>
      <c r="E22" s="9"/>
      <c r="F22" s="9"/>
    </row>
    <row r="23" spans="1:6" ht="30" x14ac:dyDescent="0.25">
      <c r="A23" s="6"/>
      <c r="B23" s="14" t="s">
        <v>37</v>
      </c>
      <c r="C23" s="8" t="s">
        <v>13</v>
      </c>
      <c r="D23" s="8">
        <v>1</v>
      </c>
      <c r="E23" s="20"/>
      <c r="F23" s="40">
        <f>D23*E23</f>
        <v>0</v>
      </c>
    </row>
    <row r="24" spans="1:6" ht="15" customHeight="1" x14ac:dyDescent="0.25">
      <c r="A24" s="6"/>
      <c r="B24" s="7"/>
      <c r="C24" s="8"/>
      <c r="D24" s="8"/>
      <c r="E24" s="9"/>
      <c r="F24" s="9"/>
    </row>
    <row r="25" spans="1:6" ht="15" customHeight="1" x14ac:dyDescent="0.25">
      <c r="A25" s="6"/>
      <c r="B25" s="15" t="s">
        <v>12</v>
      </c>
      <c r="C25" s="16"/>
      <c r="D25" s="17"/>
      <c r="E25" s="18"/>
      <c r="F25" s="41">
        <f>F23</f>
        <v>0</v>
      </c>
    </row>
    <row r="26" spans="1:6" ht="15" customHeight="1" x14ac:dyDescent="0.25">
      <c r="A26" s="6"/>
      <c r="B26" s="7"/>
      <c r="C26" s="8"/>
      <c r="D26" s="8"/>
      <c r="E26" s="9"/>
      <c r="F26" s="9"/>
    </row>
    <row r="27" spans="1:6" ht="15" customHeight="1" x14ac:dyDescent="0.25">
      <c r="A27" s="10">
        <v>3.4</v>
      </c>
      <c r="B27" s="11" t="s">
        <v>38</v>
      </c>
      <c r="C27" s="8"/>
      <c r="D27" s="8"/>
      <c r="E27" s="9"/>
      <c r="F27" s="9"/>
    </row>
    <row r="28" spans="1:6" ht="15" customHeight="1" x14ac:dyDescent="0.25">
      <c r="A28" s="6"/>
      <c r="B28" s="7"/>
      <c r="C28" s="8"/>
      <c r="D28" s="8"/>
      <c r="E28" s="9"/>
      <c r="F28" s="9"/>
    </row>
    <row r="29" spans="1:6" ht="30" x14ac:dyDescent="0.25">
      <c r="A29" s="6"/>
      <c r="B29" s="14" t="s">
        <v>39</v>
      </c>
      <c r="C29" s="8" t="s">
        <v>13</v>
      </c>
      <c r="D29" s="8">
        <v>1</v>
      </c>
      <c r="E29" s="20"/>
      <c r="F29" s="40">
        <f>D29*E29</f>
        <v>0</v>
      </c>
    </row>
    <row r="30" spans="1:6" x14ac:dyDescent="0.25">
      <c r="A30" s="6"/>
      <c r="B30" s="14" t="s">
        <v>40</v>
      </c>
      <c r="C30" s="8"/>
      <c r="D30" s="8"/>
      <c r="E30" s="20"/>
      <c r="F30" s="40"/>
    </row>
    <row r="31" spans="1:6" ht="15" customHeight="1" x14ac:dyDescent="0.25">
      <c r="A31" s="6"/>
      <c r="B31" s="7"/>
      <c r="C31" s="8"/>
      <c r="D31" s="8"/>
      <c r="E31" s="9"/>
      <c r="F31" s="9"/>
    </row>
    <row r="32" spans="1:6" ht="15" customHeight="1" x14ac:dyDescent="0.25">
      <c r="A32" s="6"/>
      <c r="B32" s="15" t="s">
        <v>12</v>
      </c>
      <c r="C32" s="16"/>
      <c r="D32" s="17"/>
      <c r="E32" s="18"/>
      <c r="F32" s="41">
        <f>F29</f>
        <v>0</v>
      </c>
    </row>
    <row r="33" spans="1:6" ht="15" customHeight="1" x14ac:dyDescent="0.25">
      <c r="A33" s="6"/>
      <c r="B33" s="7"/>
      <c r="C33" s="8"/>
      <c r="D33" s="8"/>
      <c r="E33" s="9"/>
      <c r="F33" s="9"/>
    </row>
    <row r="34" spans="1:6" ht="15" customHeight="1" x14ac:dyDescent="0.25">
      <c r="A34" s="10">
        <v>3.5</v>
      </c>
      <c r="B34" s="11" t="s">
        <v>41</v>
      </c>
      <c r="C34" s="8"/>
      <c r="D34" s="8"/>
      <c r="E34" s="9"/>
      <c r="F34" s="9"/>
    </row>
    <row r="35" spans="1:6" ht="15" customHeight="1" x14ac:dyDescent="0.25">
      <c r="A35" s="6"/>
      <c r="B35" s="7"/>
      <c r="C35" s="8"/>
      <c r="D35" s="8"/>
      <c r="E35" s="9"/>
      <c r="F35" s="9"/>
    </row>
    <row r="36" spans="1:6" ht="30" x14ac:dyDescent="0.25">
      <c r="A36" s="6"/>
      <c r="B36" s="14" t="s">
        <v>42</v>
      </c>
      <c r="C36" s="8" t="s">
        <v>43</v>
      </c>
      <c r="D36" s="8">
        <v>1</v>
      </c>
      <c r="E36" s="20"/>
      <c r="F36" s="40">
        <f>D36*E36</f>
        <v>0</v>
      </c>
    </row>
    <row r="37" spans="1:6" ht="15" customHeight="1" x14ac:dyDescent="0.25">
      <c r="A37" s="6"/>
      <c r="B37" s="7"/>
      <c r="C37" s="8"/>
      <c r="D37" s="8"/>
      <c r="E37" s="9"/>
      <c r="F37" s="9"/>
    </row>
    <row r="38" spans="1:6" ht="15" customHeight="1" x14ac:dyDescent="0.25">
      <c r="A38" s="6"/>
      <c r="B38" s="15" t="s">
        <v>12</v>
      </c>
      <c r="C38" s="16"/>
      <c r="D38" s="17"/>
      <c r="E38" s="18"/>
      <c r="F38" s="41">
        <f>F36</f>
        <v>0</v>
      </c>
    </row>
    <row r="39" spans="1:6" ht="15" customHeight="1" x14ac:dyDescent="0.25">
      <c r="A39" s="8"/>
      <c r="B39" s="14"/>
      <c r="C39" s="8"/>
      <c r="E39" s="12"/>
      <c r="F39" s="13"/>
    </row>
    <row r="40" spans="1:6" ht="15" customHeight="1" x14ac:dyDescent="0.25">
      <c r="A40" s="6"/>
      <c r="B40" s="15" t="s">
        <v>30</v>
      </c>
      <c r="C40" s="16"/>
      <c r="D40" s="16"/>
      <c r="E40" s="18"/>
      <c r="F40" s="41">
        <f>F25+F19+F32+F38</f>
        <v>0</v>
      </c>
    </row>
    <row r="41" spans="1:6" ht="15" customHeight="1" x14ac:dyDescent="0.25">
      <c r="A41" s="8"/>
      <c r="B41" s="14"/>
      <c r="C41" s="8"/>
      <c r="E41" s="12"/>
      <c r="F41" s="13"/>
    </row>
    <row r="42" spans="1:6" x14ac:dyDescent="0.25">
      <c r="A42" s="22"/>
      <c r="B42" s="35"/>
      <c r="C42" s="22"/>
      <c r="D42" s="23"/>
      <c r="E42" s="24"/>
      <c r="F42" s="36"/>
    </row>
    <row r="43" spans="1:6" x14ac:dyDescent="0.25">
      <c r="A43" s="8"/>
      <c r="B43" s="32" t="s">
        <v>25</v>
      </c>
      <c r="C43" s="8"/>
      <c r="E43" s="12"/>
      <c r="F43" s="42">
        <f>SUM(F40)</f>
        <v>0</v>
      </c>
    </row>
    <row r="44" spans="1:6" x14ac:dyDescent="0.25">
      <c r="A44" s="8"/>
      <c r="B44" s="32" t="s">
        <v>26</v>
      </c>
      <c r="C44" s="8"/>
      <c r="E44" s="12"/>
      <c r="F44" s="43">
        <f>F45-F43</f>
        <v>0</v>
      </c>
    </row>
    <row r="45" spans="1:6" x14ac:dyDescent="0.25">
      <c r="A45" s="8"/>
      <c r="B45" s="32" t="s">
        <v>27</v>
      </c>
      <c r="C45" s="8"/>
      <c r="E45" s="12"/>
      <c r="F45" s="42">
        <f>F43*1.2</f>
        <v>0</v>
      </c>
    </row>
    <row r="46" spans="1:6" x14ac:dyDescent="0.25">
      <c r="A46" s="25"/>
      <c r="B46" s="37"/>
      <c r="C46" s="25"/>
      <c r="D46" s="26"/>
      <c r="E46" s="27"/>
      <c r="F46" s="38"/>
    </row>
  </sheetData>
  <mergeCells count="7">
    <mergeCell ref="B3:G3"/>
    <mergeCell ref="B4:G4"/>
    <mergeCell ref="B5:G5"/>
    <mergeCell ref="A7:B8"/>
    <mergeCell ref="C7:C8"/>
    <mergeCell ref="D7:D8"/>
    <mergeCell ref="E7:F7"/>
  </mergeCells>
  <printOptions horizontalCentered="1"/>
  <pageMargins left="0.25" right="0.25" top="0.75" bottom="0.75" header="0.3" footer="0.3"/>
  <pageSetup paperSize="9" scale="72" fitToHeight="0" orientation="portrait" r:id="rId1"/>
  <headerFooter alignWithMargins="0">
    <oddFooter>&amp;LLBE INGENIERIE&amp;CDCE - CDPGF - LOT CVC&amp;RPage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253a842627e6541c6b59e8e753127bba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3b819541d355d5b2dcac50522ffab4a4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608921-36F2-4D0C-99FE-EAF540EA841B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2.xml><?xml version="1.0" encoding="utf-8"?>
<ds:datastoreItem xmlns:ds="http://schemas.openxmlformats.org/officeDocument/2006/customXml" ds:itemID="{E3CB0B4B-EB11-4056-86D9-4D75E2867C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E17B5-FA27-4E17-8AE5-4F95788995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RECAP</vt:lpstr>
      <vt:lpstr>T FERME</vt:lpstr>
      <vt:lpstr>TO 1</vt:lpstr>
      <vt:lpstr>TO 2</vt:lpstr>
      <vt:lpstr>TO 3</vt:lpstr>
      <vt:lpstr>TO 4</vt:lpstr>
      <vt:lpstr>TO 5</vt:lpstr>
      <vt:lpstr>'T FERME'!Impression_des_titres</vt:lpstr>
      <vt:lpstr>'TO 1'!Impression_des_titres</vt:lpstr>
      <vt:lpstr>'TO 2'!Impression_des_titres</vt:lpstr>
      <vt:lpstr>'TO 3'!Impression_des_titres</vt:lpstr>
      <vt:lpstr>'TO 4'!Impression_des_titres</vt:lpstr>
      <vt:lpstr>'TO 5'!Impression_des_titres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Benjamin LEFAUT</cp:lastModifiedBy>
  <cp:revision/>
  <cp:lastPrinted>2025-10-01T08:19:21Z</cp:lastPrinted>
  <dcterms:created xsi:type="dcterms:W3CDTF">2005-10-03T15:48:52Z</dcterms:created>
  <dcterms:modified xsi:type="dcterms:W3CDTF">2025-10-23T15:23:35Z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